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VZ\pevna linka\"/>
    </mc:Choice>
  </mc:AlternateContent>
  <xr:revisionPtr revIDLastSave="0" documentId="13_ncr:1_{89A0A6B9-2874-4587-8E23-54C905386F67}" xr6:coauthVersionLast="47" xr6:coauthVersionMax="47" xr10:uidLastSave="{00000000-0000-0000-0000-000000000000}"/>
  <bookViews>
    <workbookView xWindow="-120" yWindow="-120" windowWidth="29040" windowHeight="15840" xr2:uid="{634A1024-6146-40C2-82A6-F65C504C8345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1" i="2"/>
  <c r="O10" i="2"/>
  <c r="O9" i="2"/>
  <c r="F24" i="2"/>
  <c r="F23" i="2"/>
  <c r="N11" i="2"/>
  <c r="N10" i="2"/>
  <c r="N12" i="2"/>
  <c r="N9" i="2"/>
  <c r="P12" i="2" l="1"/>
  <c r="P11" i="2"/>
  <c r="P10" i="2"/>
  <c r="P9" i="2"/>
  <c r="P13" i="2" l="1"/>
  <c r="L26" i="2" s="1"/>
</calcChain>
</file>

<file path=xl/sharedStrings.xml><?xml version="1.0" encoding="utf-8"?>
<sst xmlns="http://schemas.openxmlformats.org/spreadsheetml/2006/main" count="39" uniqueCount="23">
  <si>
    <t>Liberec</t>
  </si>
  <si>
    <t>místní hovory - hlas silné</t>
  </si>
  <si>
    <t>Česká Lípa</t>
  </si>
  <si>
    <t>meziměstské hovory - hlas silné</t>
  </si>
  <si>
    <t>hovory do mobilních sítí - hlas nerozlišeno</t>
  </si>
  <si>
    <t>Semily</t>
  </si>
  <si>
    <t>meziměstské hovory - hlas slabé</t>
  </si>
  <si>
    <t>místní hovory - hlas slabé</t>
  </si>
  <si>
    <t>cena/min bez DPH</t>
  </si>
  <si>
    <t>Kč bez DPH</t>
  </si>
  <si>
    <t>Jablonec n.N.</t>
  </si>
  <si>
    <t>květěn 2023 (min)</t>
  </si>
  <si>
    <t>červen 2023 (min)</t>
  </si>
  <si>
    <t>duben 2023 (min)</t>
  </si>
  <si>
    <t>celkem</t>
  </si>
  <si>
    <t>celkem (min)</t>
  </si>
  <si>
    <t>pravidelné platby (měsíční paušál) v Kč bez DPH</t>
  </si>
  <si>
    <t>jednorázové poplatky (za aktivaci služby, za přenos čísel, apod.) v Kč bez DPH</t>
  </si>
  <si>
    <t>nabídková cena v Kč bez DPH při tarifikaci "60+1"</t>
  </si>
  <si>
    <t>v Kč bez DPH</t>
  </si>
  <si>
    <t>Specifikace cen hlasových telekomunikačních služeb</t>
  </si>
  <si>
    <t>uchazeč vyplní zeleně označená pole</t>
  </si>
  <si>
    <t>výsledná cena za 24 měsíců = 8 x cena za provolané 3 měsíce (duben, květen, červen) + souhrn jednorázových plateb + 24 x souhrn pravidelných plateb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</si>
</sst>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Fill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 applyFill="1"/>
    <xf numFmtId="4" fontId="2" fillId="0" borderId="0" xfId="0" applyNumberFormat="1" applyFont="1" applyFill="1"/>
    <xf numFmtId="4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5" xfId="0" applyNumberFormat="1" applyFont="1" applyBorder="1"/>
    <xf numFmtId="0" fontId="2" fillId="0" borderId="6" xfId="0" applyFont="1" applyBorder="1"/>
    <xf numFmtId="4" fontId="2" fillId="0" borderId="7" xfId="0" applyNumberFormat="1" applyFont="1" applyBorder="1"/>
    <xf numFmtId="0" fontId="2" fillId="0" borderId="8" xfId="0" applyFont="1" applyBorder="1" applyAlignment="1">
      <alignment wrapText="1"/>
    </xf>
    <xf numFmtId="4" fontId="2" fillId="0" borderId="10" xfId="0" applyNumberFormat="1" applyFont="1" applyBorder="1"/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0" fontId="2" fillId="0" borderId="8" xfId="0" applyFont="1" applyBorder="1"/>
    <xf numFmtId="4" fontId="2" fillId="0" borderId="9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4" fontId="2" fillId="0" borderId="15" xfId="0" applyNumberFormat="1" applyFont="1" applyBorder="1"/>
    <xf numFmtId="4" fontId="2" fillId="0" borderId="16" xfId="0" applyNumberFormat="1" applyFont="1" applyBorder="1"/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2" fillId="0" borderId="8" xfId="0" applyNumberFormat="1" applyFont="1" applyBorder="1"/>
    <xf numFmtId="0" fontId="2" fillId="0" borderId="17" xfId="0" applyFont="1" applyBorder="1" applyAlignment="1">
      <alignment horizontal="center"/>
    </xf>
    <xf numFmtId="4" fontId="2" fillId="0" borderId="18" xfId="0" applyNumberFormat="1" applyFont="1" applyBorder="1"/>
    <xf numFmtId="4" fontId="2" fillId="0" borderId="19" xfId="0" applyNumberFormat="1" applyFont="1" applyBorder="1"/>
    <xf numFmtId="0" fontId="2" fillId="0" borderId="14" xfId="0" applyFont="1" applyBorder="1" applyAlignment="1">
      <alignment horizontal="center" wrapText="1"/>
    </xf>
    <xf numFmtId="0" fontId="2" fillId="0" borderId="20" xfId="0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0" borderId="25" xfId="0" applyNumberFormat="1" applyFont="1" applyBorder="1"/>
    <xf numFmtId="0" fontId="2" fillId="0" borderId="16" xfId="0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/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4" fontId="2" fillId="3" borderId="0" xfId="0" applyNumberFormat="1" applyFont="1" applyFill="1"/>
    <xf numFmtId="4" fontId="0" fillId="0" borderId="0" xfId="0" applyNumberFormat="1" applyFill="1"/>
    <xf numFmtId="4" fontId="2" fillId="3" borderId="7" xfId="0" applyNumberFormat="1" applyFont="1" applyFill="1" applyBorder="1"/>
    <xf numFmtId="4" fontId="2" fillId="3" borderId="10" xfId="0" applyNumberFormat="1" applyFont="1" applyFill="1" applyBorder="1"/>
    <xf numFmtId="0" fontId="0" fillId="4" borderId="0" xfId="0" applyFill="1"/>
    <xf numFmtId="4" fontId="0" fillId="4" borderId="0" xfId="0" applyNumberFormat="1" applyFill="1"/>
    <xf numFmtId="4" fontId="1" fillId="4" borderId="2" xfId="0" applyNumberFormat="1" applyFont="1" applyFill="1" applyBorder="1"/>
    <xf numFmtId="4" fontId="2" fillId="2" borderId="23" xfId="0" applyNumberFormat="1" applyFont="1" applyFill="1" applyBorder="1" applyProtection="1">
      <protection locked="0"/>
    </xf>
    <xf numFmtId="4" fontId="2" fillId="2" borderId="7" xfId="0" applyNumberFormat="1" applyFont="1" applyFill="1" applyBorder="1" applyProtection="1">
      <protection locked="0"/>
    </xf>
    <xf numFmtId="4" fontId="2" fillId="2" borderId="10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2" fillId="2" borderId="9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2" fillId="5" borderId="22" xfId="0" applyNumberFormat="1" applyFont="1" applyFill="1" applyBorder="1"/>
    <xf numFmtId="2" fontId="2" fillId="5" borderId="1" xfId="0" applyNumberFormat="1" applyFont="1" applyFill="1" applyBorder="1"/>
    <xf numFmtId="2" fontId="2" fillId="5" borderId="9" xfId="0" applyNumberFormat="1" applyFont="1" applyFill="1" applyBorder="1"/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5</xdr:row>
      <xdr:rowOff>76200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2E96D1E-CCF0-459C-BDD4-5E62FD52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31F7-7C99-46F6-9C91-26CDDECB9E62}">
  <sheetPr>
    <pageSetUpPr fitToPage="1"/>
  </sheetPr>
  <dimension ref="A3:P30"/>
  <sheetViews>
    <sheetView tabSelected="1" zoomScaleNormal="100" workbookViewId="0">
      <selection activeCell="J19" sqref="J19"/>
    </sheetView>
  </sheetViews>
  <sheetFormatPr defaultRowHeight="15" x14ac:dyDescent="0.25"/>
  <cols>
    <col min="1" max="1" width="38.85546875" bestFit="1" customWidth="1"/>
    <col min="2" max="2" width="9.140625" customWidth="1"/>
    <col min="3" max="3" width="9.140625" bestFit="1" customWidth="1"/>
    <col min="4" max="4" width="11.28515625" customWidth="1"/>
    <col min="5" max="7" width="9.140625" customWidth="1"/>
    <col min="8" max="8" width="11.28515625" customWidth="1"/>
    <col min="9" max="11" width="9.140625" customWidth="1"/>
    <col min="12" max="12" width="11.28515625" customWidth="1"/>
    <col min="13" max="13" width="9.140625" customWidth="1"/>
    <col min="14" max="14" width="8.28515625" customWidth="1"/>
    <col min="16" max="16" width="9.28515625" bestFit="1" customWidth="1"/>
  </cols>
  <sheetData>
    <row r="3" spans="1:16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25">
      <c r="A4" s="2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6" spans="1:16" ht="15.75" thickBot="1" x14ac:dyDescent="0.3"/>
    <row r="7" spans="1:16" s="4" customFormat="1" ht="12" x14ac:dyDescent="0.2">
      <c r="A7" s="21"/>
      <c r="B7" s="27" t="s">
        <v>13</v>
      </c>
      <c r="C7" s="16"/>
      <c r="D7" s="16"/>
      <c r="E7" s="28"/>
      <c r="F7" s="24" t="s">
        <v>11</v>
      </c>
      <c r="G7" s="17"/>
      <c r="H7" s="17"/>
      <c r="I7" s="31"/>
      <c r="J7" s="27" t="s">
        <v>12</v>
      </c>
      <c r="K7" s="16"/>
      <c r="L7" s="16"/>
      <c r="M7" s="28"/>
      <c r="N7" s="34" t="s">
        <v>15</v>
      </c>
      <c r="O7" s="18" t="s">
        <v>8</v>
      </c>
      <c r="P7" s="67" t="s">
        <v>9</v>
      </c>
    </row>
    <row r="8" spans="1:16" s="4" customFormat="1" ht="15.75" customHeight="1" thickBot="1" x14ac:dyDescent="0.25">
      <c r="A8" s="23"/>
      <c r="B8" s="43" t="s">
        <v>0</v>
      </c>
      <c r="C8" s="44" t="s">
        <v>2</v>
      </c>
      <c r="D8" s="44" t="s">
        <v>10</v>
      </c>
      <c r="E8" s="45" t="s">
        <v>5</v>
      </c>
      <c r="F8" s="46" t="s">
        <v>0</v>
      </c>
      <c r="G8" s="44" t="s">
        <v>2</v>
      </c>
      <c r="H8" s="44" t="s">
        <v>10</v>
      </c>
      <c r="I8" s="47" t="s">
        <v>5</v>
      </c>
      <c r="J8" s="43" t="s">
        <v>0</v>
      </c>
      <c r="K8" s="44" t="s">
        <v>2</v>
      </c>
      <c r="L8" s="44" t="s">
        <v>10</v>
      </c>
      <c r="M8" s="45" t="s">
        <v>5</v>
      </c>
      <c r="N8" s="41"/>
      <c r="O8" s="42"/>
      <c r="P8" s="68"/>
    </row>
    <row r="9" spans="1:16" s="4" customFormat="1" ht="12" x14ac:dyDescent="0.2">
      <c r="A9" s="35" t="s">
        <v>1</v>
      </c>
      <c r="B9" s="36">
        <v>128.05000000000001</v>
      </c>
      <c r="C9" s="37">
        <v>115.21</v>
      </c>
      <c r="D9" s="37">
        <v>181.37</v>
      </c>
      <c r="E9" s="38">
        <v>115.37</v>
      </c>
      <c r="F9" s="39">
        <v>224.05</v>
      </c>
      <c r="G9" s="37">
        <v>115.48</v>
      </c>
      <c r="H9" s="37">
        <v>196.29</v>
      </c>
      <c r="I9" s="40">
        <v>139.56</v>
      </c>
      <c r="J9" s="36">
        <v>222.58</v>
      </c>
      <c r="K9" s="37">
        <v>110.26</v>
      </c>
      <c r="L9" s="37">
        <v>255.27</v>
      </c>
      <c r="M9" s="38">
        <v>41.34</v>
      </c>
      <c r="N9" s="39">
        <f>SUM(B9:M9)</f>
        <v>1844.8299999999997</v>
      </c>
      <c r="O9" s="64">
        <f>B15</f>
        <v>0</v>
      </c>
      <c r="P9" s="38">
        <f>N9*O9</f>
        <v>0</v>
      </c>
    </row>
    <row r="10" spans="1:16" s="4" customFormat="1" ht="12" x14ac:dyDescent="0.2">
      <c r="A10" s="22" t="s">
        <v>3</v>
      </c>
      <c r="B10" s="29">
        <v>67.569999999999993</v>
      </c>
      <c r="C10" s="8">
        <v>38.08</v>
      </c>
      <c r="D10" s="8">
        <v>37.57</v>
      </c>
      <c r="E10" s="13">
        <v>67.040000000000006</v>
      </c>
      <c r="F10" s="25">
        <v>50.12</v>
      </c>
      <c r="G10" s="8">
        <v>63.18</v>
      </c>
      <c r="H10" s="8">
        <v>23.52</v>
      </c>
      <c r="I10" s="32">
        <v>52.47</v>
      </c>
      <c r="J10" s="29">
        <v>40.270000000000003</v>
      </c>
      <c r="K10" s="8">
        <v>68.11</v>
      </c>
      <c r="L10" s="8">
        <v>8.44</v>
      </c>
      <c r="M10" s="13">
        <v>65.31</v>
      </c>
      <c r="N10" s="25">
        <f t="shared" ref="N10:N12" si="0">SUM(B10:M10)</f>
        <v>581.68000000000006</v>
      </c>
      <c r="O10" s="65">
        <f>B17</f>
        <v>0</v>
      </c>
      <c r="P10" s="13">
        <f t="shared" ref="P10:P12" si="1">N10*O10</f>
        <v>0</v>
      </c>
    </row>
    <row r="11" spans="1:16" s="4" customFormat="1" ht="12" x14ac:dyDescent="0.2">
      <c r="A11" s="22" t="s">
        <v>6</v>
      </c>
      <c r="B11" s="29">
        <v>0</v>
      </c>
      <c r="C11" s="8">
        <v>0</v>
      </c>
      <c r="D11" s="8">
        <v>0</v>
      </c>
      <c r="E11" s="13">
        <v>36</v>
      </c>
      <c r="F11" s="25">
        <v>0</v>
      </c>
      <c r="G11" s="8">
        <v>0</v>
      </c>
      <c r="H11" s="8">
        <v>0</v>
      </c>
      <c r="I11" s="32">
        <v>34.08</v>
      </c>
      <c r="J11" s="29">
        <v>0</v>
      </c>
      <c r="K11" s="8">
        <v>0</v>
      </c>
      <c r="L11" s="8">
        <v>0</v>
      </c>
      <c r="M11" s="13">
        <v>36</v>
      </c>
      <c r="N11" s="25">
        <f t="shared" si="0"/>
        <v>106.08</v>
      </c>
      <c r="O11" s="65">
        <f>B18</f>
        <v>0</v>
      </c>
      <c r="P11" s="13">
        <f t="shared" si="1"/>
        <v>0</v>
      </c>
    </row>
    <row r="12" spans="1:16" s="4" customFormat="1" ht="12.75" thickBot="1" x14ac:dyDescent="0.25">
      <c r="A12" s="23" t="s">
        <v>4</v>
      </c>
      <c r="B12" s="30">
        <v>328.31</v>
      </c>
      <c r="C12" s="20">
        <v>351.32</v>
      </c>
      <c r="D12" s="20">
        <v>395.2</v>
      </c>
      <c r="E12" s="15">
        <v>291.31</v>
      </c>
      <c r="F12" s="26">
        <v>516.58000000000004</v>
      </c>
      <c r="G12" s="20">
        <v>365.41</v>
      </c>
      <c r="H12" s="20">
        <v>348.29</v>
      </c>
      <c r="I12" s="33">
        <v>303</v>
      </c>
      <c r="J12" s="30">
        <v>512.12</v>
      </c>
      <c r="K12" s="20">
        <v>289.11</v>
      </c>
      <c r="L12" s="20">
        <v>380.01</v>
      </c>
      <c r="M12" s="15">
        <v>368.39</v>
      </c>
      <c r="N12" s="26">
        <f t="shared" si="0"/>
        <v>4449.05</v>
      </c>
      <c r="O12" s="66">
        <f>B19</f>
        <v>0</v>
      </c>
      <c r="P12" s="15">
        <f t="shared" si="1"/>
        <v>0</v>
      </c>
    </row>
    <row r="13" spans="1:16" s="4" customFormat="1" ht="12.75" thickBo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51">
        <f>SUM(P9:P12)</f>
        <v>0</v>
      </c>
    </row>
    <row r="14" spans="1:16" s="4" customFormat="1" ht="12.75" thickBot="1" x14ac:dyDescent="0.25">
      <c r="A14" s="49" t="s">
        <v>18</v>
      </c>
      <c r="B14" s="5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5"/>
    </row>
    <row r="15" spans="1:16" s="4" customFormat="1" ht="12" x14ac:dyDescent="0.2">
      <c r="A15" s="48" t="s">
        <v>1</v>
      </c>
      <c r="B15" s="58"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5"/>
    </row>
    <row r="16" spans="1:16" s="4" customFormat="1" ht="12" x14ac:dyDescent="0.2">
      <c r="A16" s="12" t="s">
        <v>7</v>
      </c>
      <c r="B16" s="59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5"/>
    </row>
    <row r="17" spans="1:16" s="4" customFormat="1" ht="12" x14ac:dyDescent="0.2">
      <c r="A17" s="12" t="s">
        <v>3</v>
      </c>
      <c r="B17" s="59"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/>
    </row>
    <row r="18" spans="1:16" s="4" customFormat="1" ht="12" x14ac:dyDescent="0.2">
      <c r="A18" s="12" t="s">
        <v>6</v>
      </c>
      <c r="B18" s="59"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5"/>
    </row>
    <row r="19" spans="1:16" s="4" customFormat="1" ht="12.75" thickBot="1" x14ac:dyDescent="0.25">
      <c r="A19" s="19" t="s">
        <v>4</v>
      </c>
      <c r="B19" s="60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5"/>
    </row>
    <row r="20" spans="1:16" s="4" customFormat="1" ht="12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5"/>
    </row>
    <row r="21" spans="1:16" s="4" customFormat="1" ht="12.75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5"/>
    </row>
    <row r="22" spans="1:16" s="4" customFormat="1" ht="12" x14ac:dyDescent="0.2">
      <c r="A22" s="9"/>
      <c r="B22" s="10" t="s">
        <v>0</v>
      </c>
      <c r="C22" s="10" t="s">
        <v>2</v>
      </c>
      <c r="D22" s="10" t="s">
        <v>10</v>
      </c>
      <c r="E22" s="10" t="s">
        <v>5</v>
      </c>
      <c r="F22" s="11" t="s">
        <v>14</v>
      </c>
      <c r="G22" s="5"/>
      <c r="H22" s="5"/>
      <c r="I22" s="5"/>
      <c r="J22" s="5"/>
      <c r="K22" s="5"/>
      <c r="L22" s="5"/>
      <c r="M22" s="5"/>
      <c r="N22" s="5"/>
      <c r="O22" s="6"/>
      <c r="P22" s="5"/>
    </row>
    <row r="23" spans="1:16" s="4" customFormat="1" ht="12" x14ac:dyDescent="0.2">
      <c r="A23" s="12" t="s">
        <v>16</v>
      </c>
      <c r="B23" s="61">
        <v>0</v>
      </c>
      <c r="C23" s="61">
        <v>0</v>
      </c>
      <c r="D23" s="61">
        <v>0</v>
      </c>
      <c r="E23" s="61">
        <v>0</v>
      </c>
      <c r="F23" s="53">
        <f>SUM(B23:E23)</f>
        <v>0</v>
      </c>
      <c r="G23" s="5"/>
      <c r="H23" s="5"/>
      <c r="I23" s="5"/>
      <c r="J23" s="5"/>
      <c r="K23" s="5"/>
      <c r="L23" s="5"/>
      <c r="M23" s="5"/>
      <c r="N23" s="5"/>
      <c r="O23" s="6"/>
      <c r="P23" s="5"/>
    </row>
    <row r="24" spans="1:16" s="4" customFormat="1" ht="24.75" thickBot="1" x14ac:dyDescent="0.25">
      <c r="A24" s="14" t="s">
        <v>17</v>
      </c>
      <c r="B24" s="62">
        <v>0</v>
      </c>
      <c r="C24" s="62">
        <v>0</v>
      </c>
      <c r="D24" s="62">
        <v>0</v>
      </c>
      <c r="E24" s="62">
        <v>0</v>
      </c>
      <c r="F24" s="54">
        <f>SUM(B24:E24)</f>
        <v>0</v>
      </c>
      <c r="G24" s="5"/>
      <c r="H24" s="5"/>
      <c r="I24" s="5"/>
      <c r="J24" s="5"/>
      <c r="K24" s="5"/>
      <c r="L24" s="5"/>
      <c r="M24" s="5"/>
      <c r="N24" s="5"/>
      <c r="O24" s="6"/>
      <c r="P24" s="7"/>
    </row>
    <row r="25" spans="1:16" ht="15.75" thickBot="1" x14ac:dyDescent="0.3">
      <c r="B25" s="1"/>
      <c r="C25" s="1"/>
      <c r="D25" s="1"/>
      <c r="E25" s="1"/>
      <c r="F25" s="52"/>
      <c r="G25" s="1"/>
      <c r="H25" s="1"/>
      <c r="I25" s="1"/>
      <c r="J25" s="1"/>
      <c r="K25" s="1"/>
      <c r="L25" s="1"/>
      <c r="M25" s="1"/>
      <c r="N25" s="1"/>
      <c r="O25" s="3"/>
      <c r="P25" s="1"/>
    </row>
    <row r="26" spans="1:16" ht="15.75" thickBot="1" x14ac:dyDescent="0.3">
      <c r="A26" s="55" t="s">
        <v>22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7">
        <f>(8*P13)+F24+(24*F23)</f>
        <v>0</v>
      </c>
      <c r="M26" s="1" t="s">
        <v>19</v>
      </c>
      <c r="N26" s="1"/>
      <c r="O26" s="3"/>
      <c r="P26" s="1"/>
    </row>
    <row r="27" spans="1:1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1"/>
    </row>
    <row r="28" spans="1:16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1"/>
    </row>
    <row r="29" spans="1:1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1"/>
    </row>
    <row r="30" spans="1:16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1"/>
    </row>
  </sheetData>
  <sheetProtection algorithmName="SHA-512" hashValue="GjPaSeiLxMlCCFB5WT6AK+2g3sJz4Z57GYD8HtKAGJ6oWKaxpPw8i4PJPmFMOeaa5+xcDmWZjN1gQXajtDAykA==" saltValue="rus1XHPoh8WNWD0xyQxPGw==" spinCount="100000" sheet="1" objects="1" scenarios="1"/>
  <mergeCells count="9">
    <mergeCell ref="A3:P3"/>
    <mergeCell ref="A4:P4"/>
    <mergeCell ref="P7:P8"/>
    <mergeCell ref="B7:E7"/>
    <mergeCell ref="F7:I7"/>
    <mergeCell ref="J7:M7"/>
    <mergeCell ref="O7:O8"/>
    <mergeCell ref="N7:N8"/>
    <mergeCell ref="A14:B14"/>
  </mergeCells>
  <pageMargins left="0.31496062992125984" right="0.31496062992125984" top="0.78740157480314965" bottom="0.78740157480314965" header="0.31496062992125984" footer="0.31496062992125984"/>
  <pageSetup paperSize="9" scale="77" orientation="landscape" r:id="rId1"/>
  <headerFooter>
    <oddHeader>&amp;RPříloha č.1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Savický Adam, Ing.</dc:creator>
  <cp:lastModifiedBy>Savický Adam, Ing.</cp:lastModifiedBy>
  <cp:lastPrinted>2023-07-26T14:40:00Z</cp:lastPrinted>
  <dcterms:created xsi:type="dcterms:W3CDTF">2023-07-19T14:35:09Z</dcterms:created>
  <dcterms:modified xsi:type="dcterms:W3CDTF">2023-07-26T14:40:03Z</dcterms:modified>
</cp:coreProperties>
</file>